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HWCV\Rates Rises 2017\"/>
    </mc:Choice>
  </mc:AlternateContent>
  <bookViews>
    <workbookView xWindow="0" yWindow="0" windowWidth="17880" windowHeight="110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I22" i="1"/>
  <c r="I24" i="1"/>
  <c r="I26" i="1" s="1"/>
  <c r="I28" i="1" s="1"/>
  <c r="G22" i="1"/>
  <c r="E22" i="1"/>
  <c r="K22" i="1"/>
  <c r="G14" i="1"/>
  <c r="G24" i="1" s="1"/>
  <c r="G26" i="1" s="1"/>
  <c r="G28" i="1" s="1"/>
  <c r="I14" i="1"/>
  <c r="E14" i="1"/>
  <c r="E24" i="1" s="1"/>
  <c r="E26" i="1" s="1"/>
  <c r="E28" i="1" s="1"/>
  <c r="K24" i="1" l="1"/>
  <c r="K26" i="1" s="1"/>
  <c r="K28" i="1" s="1"/>
</calcChain>
</file>

<file path=xl/sharedStrings.xml><?xml version="1.0" encoding="utf-8"?>
<sst xmlns="http://schemas.openxmlformats.org/spreadsheetml/2006/main" count="31" uniqueCount="27">
  <si>
    <t>2014/15</t>
  </si>
  <si>
    <t>FFF</t>
  </si>
  <si>
    <t>Actual</t>
  </si>
  <si>
    <t>2015/16</t>
  </si>
  <si>
    <t>Rates and Annual Charges</t>
  </si>
  <si>
    <t>User Charges and Fees</t>
  </si>
  <si>
    <t>Interest and Investment Income</t>
  </si>
  <si>
    <t>Other Revenues</t>
  </si>
  <si>
    <t xml:space="preserve">Grants and Contributions provided for </t>
  </si>
  <si>
    <t>Operating Purposes</t>
  </si>
  <si>
    <t>provided for Capital Purposes</t>
  </si>
  <si>
    <t>Net Gain from asset Disposal</t>
  </si>
  <si>
    <t>Total Income from Continuing Ops</t>
  </si>
  <si>
    <t>Employee Benefits and Costs</t>
  </si>
  <si>
    <t>Borrowing Costs</t>
  </si>
  <si>
    <t>Materials and Contracts</t>
  </si>
  <si>
    <t>Depreciation and Amortisation</t>
  </si>
  <si>
    <t>Other Expenses</t>
  </si>
  <si>
    <t xml:space="preserve">Total Expenses from Continuing Ops </t>
  </si>
  <si>
    <t>Net Operating Result for the Year</t>
  </si>
  <si>
    <t xml:space="preserve">Net Operating Result adj for Capital </t>
  </si>
  <si>
    <t>Operating Performance Ratio %</t>
  </si>
  <si>
    <t>$000s</t>
  </si>
  <si>
    <t xml:space="preserve">Grants and Contributions </t>
  </si>
  <si>
    <t>Net Losses from Assets Disposal</t>
  </si>
  <si>
    <t>??????</t>
  </si>
  <si>
    <t>Shoalhaven Council Fit for the Future Calculations  General Fund Operating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</si>
</sst>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=@sum(e16:e20)" TargetMode="External"/><Relationship Id="rId2" Type="http://schemas.openxmlformats.org/officeDocument/2006/relationships/hyperlink" Target="mailto:=@sum(e16:e20)" TargetMode="External"/><Relationship Id="rId1" Type="http://schemas.openxmlformats.org/officeDocument/2006/relationships/hyperlink" Target="mailto:=@sum(e5:e13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P19" sqref="P19"/>
    </sheetView>
  </sheetViews>
  <sheetFormatPr defaultRowHeight="15" x14ac:dyDescent="0.25"/>
  <sheetData>
    <row r="1" spans="1:13" x14ac:dyDescent="0.25">
      <c r="E1" t="s">
        <v>26</v>
      </c>
    </row>
    <row r="3" spans="1:13" x14ac:dyDescent="0.25">
      <c r="A3" t="s">
        <v>22</v>
      </c>
      <c r="F3" t="s">
        <v>0</v>
      </c>
      <c r="J3" t="s">
        <v>3</v>
      </c>
    </row>
    <row r="4" spans="1:13" x14ac:dyDescent="0.25">
      <c r="E4" t="s">
        <v>1</v>
      </c>
      <c r="G4" t="s">
        <v>2</v>
      </c>
      <c r="I4" t="s">
        <v>1</v>
      </c>
      <c r="K4" t="s">
        <v>2</v>
      </c>
    </row>
    <row r="5" spans="1:13" x14ac:dyDescent="0.25">
      <c r="A5" t="s">
        <v>4</v>
      </c>
      <c r="E5">
        <v>71821</v>
      </c>
      <c r="G5">
        <v>71590</v>
      </c>
      <c r="I5">
        <v>74779</v>
      </c>
      <c r="K5">
        <v>75165</v>
      </c>
    </row>
    <row r="6" spans="1:13" x14ac:dyDescent="0.25">
      <c r="A6" t="s">
        <v>5</v>
      </c>
      <c r="E6">
        <v>39485</v>
      </c>
      <c r="G6">
        <v>53996</v>
      </c>
      <c r="I6">
        <v>42205</v>
      </c>
      <c r="K6">
        <v>55287</v>
      </c>
      <c r="M6" t="s">
        <v>25</v>
      </c>
    </row>
    <row r="7" spans="1:13" x14ac:dyDescent="0.25">
      <c r="A7" t="s">
        <v>6</v>
      </c>
      <c r="E7">
        <v>2315</v>
      </c>
      <c r="G7">
        <v>3652</v>
      </c>
      <c r="I7">
        <v>2136</v>
      </c>
      <c r="K7">
        <v>4058</v>
      </c>
    </row>
    <row r="8" spans="1:13" x14ac:dyDescent="0.25">
      <c r="A8" t="s">
        <v>7</v>
      </c>
      <c r="E8">
        <v>55309</v>
      </c>
      <c r="G8">
        <v>3084</v>
      </c>
      <c r="I8">
        <v>56976</v>
      </c>
      <c r="K8">
        <v>4051</v>
      </c>
      <c r="M8" t="s">
        <v>25</v>
      </c>
    </row>
    <row r="9" spans="1:13" x14ac:dyDescent="0.25">
      <c r="A9" t="s">
        <v>8</v>
      </c>
      <c r="E9">
        <v>17977</v>
      </c>
      <c r="G9">
        <v>19125</v>
      </c>
      <c r="I9">
        <v>18182</v>
      </c>
      <c r="K9">
        <v>21011</v>
      </c>
    </row>
    <row r="10" spans="1:13" x14ac:dyDescent="0.25">
      <c r="A10" t="s">
        <v>9</v>
      </c>
    </row>
    <row r="11" spans="1:13" x14ac:dyDescent="0.25">
      <c r="A11" t="s">
        <v>23</v>
      </c>
      <c r="E11">
        <v>7751</v>
      </c>
      <c r="G11">
        <v>13563</v>
      </c>
      <c r="I11">
        <v>3907</v>
      </c>
      <c r="K11">
        <v>22469</v>
      </c>
    </row>
    <row r="12" spans="1:13" x14ac:dyDescent="0.25">
      <c r="A12" t="s">
        <v>10</v>
      </c>
    </row>
    <row r="13" spans="1:13" x14ac:dyDescent="0.25">
      <c r="A13" t="s">
        <v>11</v>
      </c>
      <c r="K13">
        <v>2026</v>
      </c>
    </row>
    <row r="14" spans="1:13" x14ac:dyDescent="0.25">
      <c r="A14" t="s">
        <v>12</v>
      </c>
      <c r="E14" s="1">
        <f>SUM(E5:E13)</f>
        <v>194658</v>
      </c>
      <c r="F14" s="1"/>
      <c r="G14" s="1">
        <f t="shared" ref="G14" si="0">SUM(G5:G13)</f>
        <v>165010</v>
      </c>
      <c r="H14" s="1"/>
      <c r="I14" s="1">
        <f>SUM(I5:I13)</f>
        <v>198185</v>
      </c>
      <c r="J14" s="1"/>
      <c r="K14" s="1">
        <f t="shared" ref="K14" si="1">SUM(K5:K13)</f>
        <v>184067</v>
      </c>
    </row>
    <row r="16" spans="1:13" x14ac:dyDescent="0.25">
      <c r="A16" t="s">
        <v>13</v>
      </c>
      <c r="E16">
        <v>55579</v>
      </c>
      <c r="G16">
        <v>51481</v>
      </c>
      <c r="I16">
        <v>57332</v>
      </c>
      <c r="K16">
        <v>57668</v>
      </c>
    </row>
    <row r="17" spans="1:13" x14ac:dyDescent="0.25">
      <c r="A17" t="s">
        <v>14</v>
      </c>
      <c r="E17">
        <v>2464</v>
      </c>
      <c r="G17">
        <v>2334</v>
      </c>
      <c r="I17">
        <v>2574</v>
      </c>
      <c r="K17">
        <v>2244</v>
      </c>
    </row>
    <row r="18" spans="1:13" x14ac:dyDescent="0.25">
      <c r="A18" t="s">
        <v>15</v>
      </c>
      <c r="E18">
        <v>45330</v>
      </c>
      <c r="G18">
        <v>38457</v>
      </c>
      <c r="I18">
        <v>47083</v>
      </c>
      <c r="K18">
        <v>41060</v>
      </c>
    </row>
    <row r="19" spans="1:13" x14ac:dyDescent="0.25">
      <c r="A19" t="s">
        <v>16</v>
      </c>
      <c r="E19">
        <v>39201</v>
      </c>
      <c r="G19">
        <v>38636</v>
      </c>
      <c r="I19">
        <v>40377</v>
      </c>
      <c r="K19">
        <v>38168</v>
      </c>
    </row>
    <row r="20" spans="1:13" x14ac:dyDescent="0.25">
      <c r="A20" t="s">
        <v>17</v>
      </c>
      <c r="E20">
        <v>55813</v>
      </c>
      <c r="G20">
        <v>23236</v>
      </c>
      <c r="I20">
        <v>58575</v>
      </c>
      <c r="K20">
        <v>28561</v>
      </c>
      <c r="M20" t="s">
        <v>25</v>
      </c>
    </row>
    <row r="21" spans="1:13" x14ac:dyDescent="0.25">
      <c r="A21" t="s">
        <v>24</v>
      </c>
      <c r="E21" s="1"/>
      <c r="F21" s="1"/>
      <c r="G21" s="1">
        <v>508</v>
      </c>
      <c r="H21" s="1"/>
      <c r="I21" s="1"/>
      <c r="J21" s="1"/>
      <c r="K21" s="1"/>
    </row>
    <row r="22" spans="1:13" x14ac:dyDescent="0.25">
      <c r="A22" t="s">
        <v>18</v>
      </c>
      <c r="E22" s="1">
        <f>SUM(E16:E21)</f>
        <v>198387</v>
      </c>
      <c r="G22" s="1">
        <f>SUM(G16:G21)</f>
        <v>154652</v>
      </c>
      <c r="H22" s="1"/>
      <c r="I22" s="1">
        <f t="shared" ref="I22" si="2">SUM(I16:I21)</f>
        <v>205941</v>
      </c>
      <c r="J22" s="1"/>
      <c r="K22" s="1">
        <f t="shared" ref="K22" si="3">SUM(K16:K21)</f>
        <v>167701</v>
      </c>
    </row>
    <row r="24" spans="1:13" x14ac:dyDescent="0.25">
      <c r="A24" t="s">
        <v>19</v>
      </c>
      <c r="E24">
        <f>+E14-E22</f>
        <v>-3729</v>
      </c>
      <c r="G24">
        <f>+G14-G22</f>
        <v>10358</v>
      </c>
      <c r="I24">
        <f>+I14-I22</f>
        <v>-7756</v>
      </c>
      <c r="K24">
        <f t="shared" ref="K24" si="4">+K14-K22</f>
        <v>16366</v>
      </c>
    </row>
    <row r="26" spans="1:13" x14ac:dyDescent="0.25">
      <c r="A26" t="s">
        <v>20</v>
      </c>
      <c r="E26">
        <f>+E24+-E11</f>
        <v>-11480</v>
      </c>
      <c r="G26">
        <f>+G24-G11</f>
        <v>-3205</v>
      </c>
      <c r="I26">
        <f t="shared" ref="I26:K26" si="5">+I24-I11</f>
        <v>-11663</v>
      </c>
      <c r="K26">
        <f t="shared" si="5"/>
        <v>-6103</v>
      </c>
    </row>
    <row r="28" spans="1:13" x14ac:dyDescent="0.25">
      <c r="A28" t="s">
        <v>21</v>
      </c>
      <c r="E28">
        <f>(E26/E14)*100</f>
        <v>-5.8975228349207329</v>
      </c>
      <c r="G28">
        <f t="shared" ref="G28" si="6">(G26/G14)*100</f>
        <v>-1.9423065268771589</v>
      </c>
      <c r="I28">
        <f>(I26/I14)*100</f>
        <v>-5.8849055175719656</v>
      </c>
      <c r="K28">
        <f t="shared" ref="K28" si="7">(K26/K14)*100</f>
        <v>-3.3156405004699372</v>
      </c>
    </row>
  </sheetData>
  <hyperlinks>
    <hyperlink ref="E14" r:id="rId1" display="=@sum(e5:e13)"/>
    <hyperlink ref="E22" r:id="rId2" display="=@sum(e16:e20)"/>
    <hyperlink ref="G22" r:id="rId3" display="=@sum(e16:e20)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pauld</dc:creator>
  <cp:lastModifiedBy>User</cp:lastModifiedBy>
  <dcterms:created xsi:type="dcterms:W3CDTF">2016-12-31T02:58:17Z</dcterms:created>
  <dcterms:modified xsi:type="dcterms:W3CDTF">2017-01-18T22:19:13Z</dcterms:modified>
</cp:coreProperties>
</file>